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48" i="1" l="1"/>
  <c r="C39" i="1"/>
  <c r="C32" i="1" l="1"/>
  <c r="C11" i="1" l="1"/>
  <c r="C7" i="1" l="1"/>
  <c r="C12" i="1" s="1"/>
</calcChain>
</file>

<file path=xl/sharedStrings.xml><?xml version="1.0" encoding="utf-8"?>
<sst xmlns="http://schemas.openxmlformats.org/spreadsheetml/2006/main" count="52" uniqueCount="50">
  <si>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</si>
  <si>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</si>
  <si>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</si>
  <si>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</si>
  <si>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</si>
  <si>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</si>
  <si>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</si>
  <si>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</si>
  <si>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</si>
  <si>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</si>
  <si>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</si>
  <si>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</si>
  <si>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</si>
  <si>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</si>
  <si>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</si>
  <si>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</si>
  <si>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</si>
  <si>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</si>
  <si>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</si>
  <si>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</si>
  <si>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</si>
  <si>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</si>
  <si>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</si>
  <si>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</si>
  <si>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</si>
  <si>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</si>
  <si>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</si>
  <si>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</si>
  <si>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</si>
  <si>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</si>
  <si>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</si>
  <si>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</si>
  <si>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</si>
  <si>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</si>
  <si>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</si>
  <si>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>материјални трошкови</t>
  </si>
  <si>
    <t xml:space="preserve">   </t>
  </si>
  <si>
    <t xml:space="preserve">    </t>
  </si>
  <si>
    <t>15.04.2026.</t>
  </si>
  <si>
    <t>готовина-испалта</t>
  </si>
  <si>
    <t>Мессер Београд</t>
  </si>
  <si>
    <t>МФ накнаде</t>
  </si>
  <si>
    <t>исхрана</t>
  </si>
  <si>
    <t>ТР Месокомбинат Лесковац</t>
  </si>
  <si>
    <t>Лово промет Чамурлија</t>
  </si>
  <si>
    <t>Даком ДОО Ниш</t>
  </si>
  <si>
    <t>Милк Хоуса Ниш</t>
  </si>
  <si>
    <t>Хеленија Крушевац</t>
  </si>
  <si>
    <t>Михајловић бензијске станице</t>
  </si>
  <si>
    <t>Србокока Волјавце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</si>
</sst>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1" fillId="0" borderId="0" xfId="0" applyFont="1"/>
    <xf numFmtId="0" fontId="2" fillId="0" borderId="0" xfId="0" applyFont="1" applyFill="1" applyBorder="1"/>
    <xf numFmtId="4" fontId="0" fillId="0" borderId="0" xfId="0" applyNumberFormat="1" applyBorder="1"/>
    <xf numFmtId="166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="91" zoomScaleNormal="91" workbookViewId="0">
      <selection activeCell="D25" sqref="D25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22" customWidth="1"/>
    <col min="6" max="6" width="16.7109375" bestFit="1" customWidth="1"/>
    <col min="7" max="7" width="10.85546875" bestFit="1" customWidth="1"/>
    <col min="8" max="8" width="12.425781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8" t="s">
        <v>33</v>
      </c>
    </row>
    <row r="2" spans="1:8" ht="18.75" x14ac:dyDescent="0.25">
      <c r="A2" s="45" t="s">
        <v>1</v>
      </c>
      <c r="B2" s="45"/>
      <c r="C2" s="3"/>
      <c r="D2" s="3"/>
      <c r="E2" s="39" t="s">
        <v>38</v>
      </c>
    </row>
    <row r="3" spans="1:8" x14ac:dyDescent="0.25">
      <c r="A3" s="4">
        <v>1</v>
      </c>
      <c r="B3" s="4" t="s">
        <v>2</v>
      </c>
      <c r="C3" s="5">
        <v>2043055.87</v>
      </c>
      <c r="D3" s="3"/>
      <c r="E3" s="3"/>
    </row>
    <row r="4" spans="1:8" x14ac:dyDescent="0.25">
      <c r="A4" s="4">
        <v>2</v>
      </c>
      <c r="B4" s="4" t="s">
        <v>3</v>
      </c>
      <c r="C4" s="6" t="s">
        <v>34</v>
      </c>
      <c r="D4" s="3"/>
      <c r="E4" s="3"/>
    </row>
    <row r="5" spans="1:8" x14ac:dyDescent="0.25">
      <c r="A5" s="4">
        <v>3</v>
      </c>
      <c r="B5" s="4" t="s">
        <v>4</v>
      </c>
      <c r="C5" s="6"/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6" t="s">
        <v>6</v>
      </c>
      <c r="B7" s="47"/>
      <c r="C7" s="7">
        <f>SUM(C3:C6)</f>
        <v>2043055.87</v>
      </c>
      <c r="D7" s="3"/>
      <c r="E7" s="3"/>
    </row>
    <row r="8" spans="1:8" ht="18.75" x14ac:dyDescent="0.25">
      <c r="A8" s="48" t="s">
        <v>7</v>
      </c>
      <c r="B8" s="49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776067.46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50" t="s">
        <v>9</v>
      </c>
      <c r="B11" s="50"/>
      <c r="C11" s="5">
        <f>C9+C10</f>
        <v>776067.46</v>
      </c>
      <c r="D11" s="3"/>
      <c r="E11" s="3"/>
    </row>
    <row r="12" spans="1:8" x14ac:dyDescent="0.25">
      <c r="A12" s="51" t="s">
        <v>10</v>
      </c>
      <c r="B12" s="52"/>
      <c r="C12" s="5">
        <f>C7-C11</f>
        <v>1266988.4100000001</v>
      </c>
      <c r="D12" s="3"/>
      <c r="E12" s="3"/>
    </row>
    <row r="13" spans="1:8" ht="18.75" x14ac:dyDescent="0.3">
      <c r="A13" s="53" t="s">
        <v>11</v>
      </c>
      <c r="B13" s="53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662473.18999999994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113594.27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37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/>
      <c r="D31" s="3"/>
    </row>
    <row r="32" spans="1:7" x14ac:dyDescent="0.25">
      <c r="A32" s="44" t="s">
        <v>29</v>
      </c>
      <c r="B32" s="44"/>
      <c r="C32" s="14">
        <f>SUM(C14:C31)</f>
        <v>776067.46</v>
      </c>
      <c r="D32" s="3"/>
    </row>
    <row r="33" spans="1:6" x14ac:dyDescent="0.25">
      <c r="A33" s="32"/>
      <c r="B33" s="32"/>
      <c r="C33" s="33"/>
      <c r="D33" s="3"/>
      <c r="F33" s="43"/>
    </row>
    <row r="34" spans="1:6" x14ac:dyDescent="0.25">
      <c r="B34" s="41" t="s">
        <v>36</v>
      </c>
    </row>
    <row r="35" spans="1:6" x14ac:dyDescent="0.25">
      <c r="A35" s="40" t="s">
        <v>35</v>
      </c>
      <c r="E35" s="43"/>
    </row>
    <row r="36" spans="1:6" x14ac:dyDescent="0.25">
      <c r="B36" s="35" t="s">
        <v>39</v>
      </c>
      <c r="C36" s="36">
        <v>9580</v>
      </c>
      <c r="E36" s="37"/>
    </row>
    <row r="37" spans="1:6" x14ac:dyDescent="0.25">
      <c r="B37" s="35" t="s">
        <v>40</v>
      </c>
      <c r="C37" s="36">
        <v>103713.72</v>
      </c>
    </row>
    <row r="38" spans="1:6" x14ac:dyDescent="0.25">
      <c r="B38" s="35" t="s">
        <v>41</v>
      </c>
      <c r="C38" s="36">
        <v>300.55</v>
      </c>
    </row>
    <row r="39" spans="1:6" x14ac:dyDescent="0.25">
      <c r="B39" s="1"/>
      <c r="C39" s="42">
        <f>C36+C37+C38</f>
        <v>113594.27</v>
      </c>
    </row>
    <row r="41" spans="1:6" x14ac:dyDescent="0.25">
      <c r="A41" t="s">
        <v>42</v>
      </c>
      <c r="B41" s="35" t="s">
        <v>43</v>
      </c>
      <c r="C41" s="36">
        <v>384774.29</v>
      </c>
      <c r="F41" s="37"/>
    </row>
    <row r="42" spans="1:6" x14ac:dyDescent="0.25">
      <c r="B42" s="35" t="s">
        <v>44</v>
      </c>
      <c r="C42" s="36">
        <v>23034</v>
      </c>
      <c r="E42" s="37"/>
    </row>
    <row r="43" spans="1:6" x14ac:dyDescent="0.25">
      <c r="B43" s="35" t="s">
        <v>45</v>
      </c>
      <c r="C43" s="36">
        <v>74607.12</v>
      </c>
    </row>
    <row r="44" spans="1:6" x14ac:dyDescent="0.25">
      <c r="A44" s="40"/>
      <c r="B44" s="35" t="s">
        <v>46</v>
      </c>
      <c r="C44" s="36">
        <v>74400</v>
      </c>
    </row>
    <row r="45" spans="1:6" x14ac:dyDescent="0.25">
      <c r="B45" s="35" t="s">
        <v>47</v>
      </c>
      <c r="C45" s="36">
        <v>26658.5</v>
      </c>
    </row>
    <row r="46" spans="1:6" x14ac:dyDescent="0.25">
      <c r="B46" s="35" t="s">
        <v>48</v>
      </c>
      <c r="C46" s="36">
        <v>62573.2</v>
      </c>
    </row>
    <row r="47" spans="1:6" x14ac:dyDescent="0.25">
      <c r="B47" s="35" t="s">
        <v>49</v>
      </c>
      <c r="C47" s="36">
        <v>16426.080000000002</v>
      </c>
    </row>
    <row r="48" spans="1:6" x14ac:dyDescent="0.25">
      <c r="C48" s="37">
        <f>SUM(C41:C47)</f>
        <v>662473.18999999983</v>
      </c>
    </row>
    <row r="57" spans="3:6" x14ac:dyDescent="0.25">
      <c r="C57" s="37"/>
    </row>
    <row r="63" spans="3:6" x14ac:dyDescent="0.25">
      <c r="E63" s="37"/>
    </row>
    <row r="64" spans="3:6" x14ac:dyDescent="0.25">
      <c r="F64" s="37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2026-04-16T08:50:01Z</dcterms:modified>
</cp:coreProperties>
</file>