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61" i="1" l="1"/>
  <c r="C49" i="1"/>
  <c r="C44" i="1"/>
  <c r="C40" i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<sst xmlns="http://schemas.openxmlformats.org/spreadsheetml/2006/main" count="58" uniqueCount="57">
  <si>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</si>
  <si>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</si>
  <si>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</si>
  <si>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</si>
  <si>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</si>
  <si>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</si>
  <si>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</si>
  <si>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</si>
  <si>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</si>
  <si>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</si>
  <si>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</si>
  <si>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</si>
  <si>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</si>
  <si>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</si>
  <si>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</si>
  <si>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</si>
  <si>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</si>
  <si>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</si>
  <si>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</si>
  <si>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</si>
  <si>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</si>
  <si>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</si>
  <si>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</si>
  <si>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</si>
  <si>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</si>
  <si>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</si>
  <si>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</si>
  <si>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</si>
  <si>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</si>
  <si>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</si>
  <si>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</si>
  <si>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</si>
  <si>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</si>
  <si>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</si>
  <si>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</si>
  <si>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</si>
  <si>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</si>
  <si>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</si>
  <si>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</si>
  <si>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08.05.2026.</t>
  </si>
  <si>
    <t>мессер Београд</t>
  </si>
  <si>
    <t>ДОО Гастец Вршац</t>
  </si>
  <si>
    <t>Дунаб осигурање-регистрација</t>
  </si>
  <si>
    <t>лекови</t>
  </si>
  <si>
    <t>Сопхарма Београд</t>
  </si>
  <si>
    <t>Инопхарма Београд</t>
  </si>
  <si>
    <t>санитетски и медицински материјал</t>
  </si>
  <si>
    <t>Алпха Имагиниг доо Београд</t>
  </si>
  <si>
    <t>исхрана</t>
  </si>
  <si>
    <t>Хелениа Крушевац</t>
  </si>
  <si>
    <t>Србокока Промет</t>
  </si>
  <si>
    <t>Даком Ниш</t>
  </si>
  <si>
    <t>Месокомбинат Лесковац</t>
  </si>
  <si>
    <t>Лово Промет</t>
  </si>
  <si>
    <t>Милк Хоусе</t>
  </si>
  <si>
    <t>Сокопек Сокобања</t>
  </si>
  <si>
    <t>Михајловић бензијске станице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</si>
</sst>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4" fontId="0" fillId="0" borderId="1" xfId="0" applyNumberFormat="1" applyBorder="1"/>
    <xf numFmtId="0" fontId="0" fillId="0" borderId="1" xfId="0" applyBorder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="91" zoomScaleNormal="91" workbookViewId="0">
      <selection activeCell="C24" sqref="C2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2278398.33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385006.8</v>
      </c>
      <c r="D6" s="3"/>
      <c r="E6" s="3"/>
    </row>
    <row r="7" spans="1:8" x14ac:dyDescent="0.25">
      <c r="A7" s="45" t="s">
        <v>6</v>
      </c>
      <c r="B7" s="46"/>
      <c r="C7" s="7">
        <f>SUM(C3:C6)</f>
        <v>2663405.13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1118577.3899999999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385006.8</v>
      </c>
      <c r="D10" s="12"/>
      <c r="E10" s="12"/>
    </row>
    <row r="11" spans="1:8" x14ac:dyDescent="0.25">
      <c r="A11" s="49" t="s">
        <v>9</v>
      </c>
      <c r="B11" s="49"/>
      <c r="C11" s="5">
        <f>C9+C10</f>
        <v>1503584.19</v>
      </c>
      <c r="D11" s="3"/>
      <c r="E11" s="3"/>
    </row>
    <row r="12" spans="1:8" x14ac:dyDescent="0.25">
      <c r="A12" s="50" t="s">
        <v>10</v>
      </c>
      <c r="B12" s="51"/>
      <c r="C12" s="5">
        <f>C7-C11</f>
        <v>1159820.94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664031.51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582372.68000000005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59180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198000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1503584.19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A35" s="42" t="s">
        <v>37</v>
      </c>
    </row>
    <row r="36" spans="1:6" x14ac:dyDescent="0.25">
      <c r="B36" s="41" t="s">
        <v>38</v>
      </c>
      <c r="C36" s="40">
        <v>6</v>
      </c>
    </row>
    <row r="37" spans="1:6" x14ac:dyDescent="0.25">
      <c r="B37" s="41" t="s">
        <v>40</v>
      </c>
      <c r="C37" s="40">
        <v>180543.88</v>
      </c>
    </row>
    <row r="38" spans="1:6" x14ac:dyDescent="0.25">
      <c r="B38" s="41" t="s">
        <v>41</v>
      </c>
      <c r="C38" s="40">
        <v>385006.8</v>
      </c>
    </row>
    <row r="39" spans="1:6" x14ac:dyDescent="0.25">
      <c r="B39" s="41" t="s">
        <v>42</v>
      </c>
      <c r="C39" s="40">
        <v>16816</v>
      </c>
    </row>
    <row r="40" spans="1:6" x14ac:dyDescent="0.25">
      <c r="C40" s="35">
        <f>C36+C37+C38+C39</f>
        <v>582372.67999999993</v>
      </c>
      <c r="E40" s="35"/>
    </row>
    <row r="41" spans="1:6" x14ac:dyDescent="0.25">
      <c r="C41" s="35"/>
    </row>
    <row r="42" spans="1:6" x14ac:dyDescent="0.25">
      <c r="A42" s="42" t="s">
        <v>43</v>
      </c>
      <c r="B42" s="41" t="s">
        <v>44</v>
      </c>
      <c r="C42" s="40">
        <v>52580</v>
      </c>
    </row>
    <row r="43" spans="1:6" x14ac:dyDescent="0.25">
      <c r="B43" s="41" t="s">
        <v>45</v>
      </c>
      <c r="C43" s="40">
        <v>6600</v>
      </c>
    </row>
    <row r="44" spans="1:6" x14ac:dyDescent="0.25">
      <c r="C44" s="35">
        <f>C42+C43</f>
        <v>59180</v>
      </c>
    </row>
    <row r="46" spans="1:6" x14ac:dyDescent="0.25">
      <c r="A46" s="42" t="s">
        <v>46</v>
      </c>
    </row>
    <row r="48" spans="1:6" x14ac:dyDescent="0.25">
      <c r="B48" s="41" t="s">
        <v>47</v>
      </c>
      <c r="C48" s="40">
        <v>198000</v>
      </c>
    </row>
    <row r="49" spans="1:6" x14ac:dyDescent="0.25">
      <c r="C49" s="35">
        <f>C48</f>
        <v>198000</v>
      </c>
    </row>
    <row r="51" spans="1:6" x14ac:dyDescent="0.25">
      <c r="A51" s="42" t="s">
        <v>48</v>
      </c>
    </row>
    <row r="53" spans="1:6" x14ac:dyDescent="0.25">
      <c r="B53" s="41" t="s">
        <v>49</v>
      </c>
      <c r="C53" s="40">
        <v>50319.5</v>
      </c>
    </row>
    <row r="54" spans="1:6" x14ac:dyDescent="0.25">
      <c r="B54" s="41" t="s">
        <v>50</v>
      </c>
      <c r="C54" s="40">
        <v>16426.080000000002</v>
      </c>
      <c r="E54" s="35"/>
    </row>
    <row r="55" spans="1:6" x14ac:dyDescent="0.25">
      <c r="B55" s="41" t="s">
        <v>51</v>
      </c>
      <c r="C55" s="40">
        <v>66615.240000000005</v>
      </c>
      <c r="F55" s="35"/>
    </row>
    <row r="56" spans="1:6" x14ac:dyDescent="0.25">
      <c r="B56" s="41" t="s">
        <v>52</v>
      </c>
      <c r="C56" s="40">
        <v>277902.49</v>
      </c>
    </row>
    <row r="57" spans="1:6" x14ac:dyDescent="0.25">
      <c r="B57" s="41" t="s">
        <v>53</v>
      </c>
      <c r="C57" s="40">
        <v>23034</v>
      </c>
    </row>
    <row r="58" spans="1:6" x14ac:dyDescent="0.25">
      <c r="B58" s="41" t="s">
        <v>54</v>
      </c>
      <c r="C58" s="40">
        <v>120814.8</v>
      </c>
    </row>
    <row r="59" spans="1:6" x14ac:dyDescent="0.25">
      <c r="B59" s="41" t="s">
        <v>55</v>
      </c>
      <c r="C59" s="40">
        <v>69548.600000000006</v>
      </c>
    </row>
    <row r="60" spans="1:6" x14ac:dyDescent="0.25">
      <c r="B60" s="41" t="s">
        <v>56</v>
      </c>
      <c r="C60" s="40">
        <v>39370.800000000003</v>
      </c>
    </row>
    <row r="61" spans="1:6" x14ac:dyDescent="0.25">
      <c r="C61" s="35">
        <f>C53+C54+C55+C56+C57+C58+C59+C60</f>
        <v>664031.51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2026-05-11T06:25:14Z</dcterms:modified>
</cp:coreProperties>
</file>